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\\Pc1-pczsb\共享专用\2024年度\3----人才\1--教师招聘\4--面试\鲁北技师学院2024年公开招聘工作人员面试成绩及总成绩公告（第二批）\"/>
    </mc:Choice>
  </mc:AlternateContent>
  <xr:revisionPtr revIDLastSave="0" documentId="13_ncr:1_{807B22F8-D691-48C3-8220-96E868F4F2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进入体检考察范围名单" sheetId="10" r:id="rId1"/>
  </sheets>
  <definedNames>
    <definedName name="_xlnm._FilterDatabase" localSheetId="0" hidden="1">进入体检考察范围名单!$A$3:$H$67</definedName>
    <definedName name="_xlnm.Print_Titles" localSheetId="0">进入体检考察范围名单!$3:$3</definedName>
  </definedNames>
  <calcPr calcId="181029"/>
</workbook>
</file>

<file path=xl/calcChain.xml><?xml version="1.0" encoding="utf-8"?>
<calcChain xmlns="http://schemas.openxmlformats.org/spreadsheetml/2006/main">
  <c r="H67" i="10" l="1"/>
  <c r="H66" i="10"/>
  <c r="H65" i="10"/>
  <c r="H64" i="10"/>
  <c r="H62" i="10"/>
  <c r="H63" i="10"/>
  <c r="H59" i="10"/>
  <c r="H60" i="10"/>
  <c r="H58" i="10"/>
  <c r="H61" i="10"/>
  <c r="H56" i="10"/>
  <c r="H57" i="10"/>
  <c r="H54" i="10"/>
  <c r="H55" i="10"/>
  <c r="H53" i="10"/>
  <c r="H52" i="10"/>
  <c r="H50" i="10"/>
  <c r="H51" i="10"/>
  <c r="H48" i="10"/>
  <c r="H49" i="10"/>
  <c r="H47" i="10"/>
  <c r="H46" i="10"/>
  <c r="H45" i="10"/>
  <c r="H44" i="10"/>
  <c r="H42" i="10"/>
  <c r="H43" i="10"/>
  <c r="H41" i="10"/>
  <c r="H40" i="10"/>
  <c r="H38" i="10"/>
  <c r="H39" i="10"/>
  <c r="H36" i="10"/>
  <c r="H37" i="10"/>
  <c r="H35" i="10"/>
  <c r="H34" i="10"/>
  <c r="D32" i="10"/>
  <c r="C32" i="10"/>
  <c r="D29" i="10"/>
  <c r="C29" i="10"/>
  <c r="D28" i="10"/>
  <c r="C28" i="10"/>
  <c r="D31" i="10"/>
  <c r="C31" i="10"/>
  <c r="D33" i="10"/>
  <c r="C33" i="10"/>
  <c r="H27" i="10"/>
  <c r="H26" i="10"/>
  <c r="H25" i="10"/>
  <c r="H24" i="10"/>
  <c r="H23" i="10"/>
  <c r="H22" i="10"/>
  <c r="H21" i="10"/>
  <c r="H20" i="10"/>
  <c r="H19" i="10"/>
  <c r="H18" i="10"/>
  <c r="H16" i="10"/>
  <c r="H15" i="10"/>
  <c r="H17" i="10"/>
  <c r="H14" i="10"/>
  <c r="H13" i="10"/>
  <c r="H12" i="10"/>
  <c r="H11" i="10"/>
  <c r="H10" i="10"/>
  <c r="H9" i="10"/>
  <c r="H8" i="10"/>
  <c r="H7" i="10"/>
  <c r="H4" i="10"/>
  <c r="H6" i="10"/>
  <c r="H5" i="10"/>
</calcChain>
</file>

<file path=xl/sharedStrings.xml><?xml version="1.0" encoding="utf-8"?>
<sst xmlns="http://schemas.openxmlformats.org/spreadsheetml/2006/main" count="300" uniqueCount="172">
  <si>
    <r>
      <rPr>
        <sz val="12"/>
        <rFont val="黑体"/>
        <family val="3"/>
        <charset val="134"/>
      </rPr>
      <t>序号</t>
    </r>
  </si>
  <si>
    <r>
      <rPr>
        <sz val="12"/>
        <rFont val="黑体"/>
        <family val="3"/>
        <charset val="134"/>
      </rPr>
      <t>报考岗位</t>
    </r>
  </si>
  <si>
    <r>
      <rPr>
        <sz val="12"/>
        <rFont val="黑体"/>
        <family val="3"/>
        <charset val="134"/>
      </rPr>
      <t>姓名</t>
    </r>
  </si>
  <si>
    <r>
      <rPr>
        <sz val="12"/>
        <rFont val="黑体"/>
        <family val="3"/>
        <charset val="134"/>
      </rPr>
      <t>性别</t>
    </r>
  </si>
  <si>
    <r>
      <rPr>
        <sz val="12"/>
        <rFont val="黑体"/>
        <family val="3"/>
        <charset val="134"/>
      </rPr>
      <t>笔试准考证</t>
    </r>
  </si>
  <si>
    <r>
      <rPr>
        <sz val="12"/>
        <color indexed="8"/>
        <rFont val="黑体"/>
        <family val="3"/>
        <charset val="134"/>
      </rPr>
      <t>笔试成绩</t>
    </r>
  </si>
  <si>
    <r>
      <rPr>
        <sz val="12"/>
        <color indexed="8"/>
        <rFont val="黑体"/>
        <family val="3"/>
        <charset val="134"/>
      </rPr>
      <t>面试成绩</t>
    </r>
  </si>
  <si>
    <r>
      <rPr>
        <sz val="12"/>
        <color indexed="8"/>
        <rFont val="黑体"/>
        <family val="3"/>
        <charset val="134"/>
      </rPr>
      <t>总成绩</t>
    </r>
  </si>
  <si>
    <r>
      <t>管理</t>
    </r>
    <r>
      <rPr>
        <sz val="11"/>
        <rFont val="Times New Roman"/>
        <family val="1"/>
      </rPr>
      <t>01</t>
    </r>
  </si>
  <si>
    <t>张鸣钰</t>
  </si>
  <si>
    <t>女</t>
  </si>
  <si>
    <t>20245406</t>
  </si>
  <si>
    <t>孔德彬</t>
  </si>
  <si>
    <t>男</t>
  </si>
  <si>
    <t>20244502</t>
  </si>
  <si>
    <t>吴学栋</t>
  </si>
  <si>
    <t>20244628</t>
  </si>
  <si>
    <t>王晓倩</t>
  </si>
  <si>
    <t>20242606</t>
  </si>
  <si>
    <r>
      <t>管理</t>
    </r>
    <r>
      <rPr>
        <sz val="11"/>
        <rFont val="Times New Roman"/>
        <family val="1"/>
      </rPr>
      <t>02</t>
    </r>
  </si>
  <si>
    <t>赵依真</t>
  </si>
  <si>
    <t>20240804</t>
  </si>
  <si>
    <t>牟玲燕</t>
  </si>
  <si>
    <t>20245405</t>
  </si>
  <si>
    <r>
      <t>管理</t>
    </r>
    <r>
      <rPr>
        <sz val="11"/>
        <rFont val="Times New Roman"/>
        <family val="1"/>
      </rPr>
      <t>03</t>
    </r>
  </si>
  <si>
    <t>蔺龙龙</t>
  </si>
  <si>
    <t>20243016</t>
  </si>
  <si>
    <t>杨群群</t>
  </si>
  <si>
    <t>20240306</t>
  </si>
  <si>
    <r>
      <t>教师</t>
    </r>
    <r>
      <rPr>
        <sz val="11"/>
        <rFont val="Times New Roman"/>
        <family val="1"/>
      </rPr>
      <t>01</t>
    </r>
  </si>
  <si>
    <t>孙珊珊</t>
  </si>
  <si>
    <t>20241912</t>
  </si>
  <si>
    <t>杨立国</t>
  </si>
  <si>
    <t>20242008</t>
  </si>
  <si>
    <r>
      <t>教师</t>
    </r>
    <r>
      <rPr>
        <sz val="11"/>
        <rFont val="Times New Roman"/>
        <family val="1"/>
      </rPr>
      <t>02</t>
    </r>
  </si>
  <si>
    <t>李慧聪</t>
  </si>
  <si>
    <t>20240203</t>
  </si>
  <si>
    <t>田超</t>
  </si>
  <si>
    <t>20244622</t>
  </si>
  <si>
    <t>安静</t>
  </si>
  <si>
    <t>20242802</t>
  </si>
  <si>
    <t>李发洋</t>
  </si>
  <si>
    <t>20243702</t>
  </si>
  <si>
    <r>
      <t>教师</t>
    </r>
    <r>
      <rPr>
        <sz val="11"/>
        <rFont val="Times New Roman"/>
        <family val="1"/>
      </rPr>
      <t>03</t>
    </r>
  </si>
  <si>
    <t>王凯旋</t>
  </si>
  <si>
    <t>20245215</t>
  </si>
  <si>
    <t>李丹丹</t>
  </si>
  <si>
    <t>20245414</t>
  </si>
  <si>
    <r>
      <t>教师</t>
    </r>
    <r>
      <rPr>
        <sz val="11"/>
        <rFont val="Times New Roman"/>
        <family val="1"/>
      </rPr>
      <t>04</t>
    </r>
  </si>
  <si>
    <t>刘金煜</t>
  </si>
  <si>
    <t>20244118</t>
  </si>
  <si>
    <t>孙小龙</t>
  </si>
  <si>
    <t>20244912</t>
  </si>
  <si>
    <r>
      <t>教师</t>
    </r>
    <r>
      <rPr>
        <sz val="11"/>
        <rFont val="Times New Roman"/>
        <family val="1"/>
      </rPr>
      <t>05</t>
    </r>
  </si>
  <si>
    <t>赵玉佳</t>
  </si>
  <si>
    <t>20241509</t>
  </si>
  <si>
    <t>高珊</t>
  </si>
  <si>
    <t>20241312</t>
  </si>
  <si>
    <r>
      <t>教师</t>
    </r>
    <r>
      <rPr>
        <sz val="11"/>
        <rFont val="Times New Roman"/>
        <family val="1"/>
      </rPr>
      <t>06</t>
    </r>
  </si>
  <si>
    <t>石胜堂</t>
  </si>
  <si>
    <t>20244308</t>
  </si>
  <si>
    <t>丁诚智</t>
  </si>
  <si>
    <t>20242720</t>
  </si>
  <si>
    <r>
      <t>教师</t>
    </r>
    <r>
      <rPr>
        <sz val="11"/>
        <rFont val="Times New Roman"/>
        <family val="1"/>
      </rPr>
      <t>07</t>
    </r>
  </si>
  <si>
    <t>陈健行</t>
  </si>
  <si>
    <t>20243219</t>
  </si>
  <si>
    <t>王长旺</t>
  </si>
  <si>
    <t>20240814</t>
  </si>
  <si>
    <r>
      <t>教师</t>
    </r>
    <r>
      <rPr>
        <sz val="11"/>
        <rFont val="Times New Roman"/>
        <family val="1"/>
      </rPr>
      <t>09</t>
    </r>
  </si>
  <si>
    <t>金强</t>
  </si>
  <si>
    <t>20240515</t>
  </si>
  <si>
    <t>郑鑫</t>
  </si>
  <si>
    <t>20241011</t>
  </si>
  <si>
    <r>
      <t>教师</t>
    </r>
    <r>
      <rPr>
        <sz val="11"/>
        <rFont val="Times New Roman"/>
        <family val="1"/>
      </rPr>
      <t>10</t>
    </r>
  </si>
  <si>
    <t>郑欠欠</t>
  </si>
  <si>
    <t>20243012</t>
  </si>
  <si>
    <t>王晓</t>
  </si>
  <si>
    <t>20244314</t>
  </si>
  <si>
    <r>
      <t>教师</t>
    </r>
    <r>
      <rPr>
        <sz val="11"/>
        <rFont val="Times New Roman"/>
        <family val="1"/>
      </rPr>
      <t>11</t>
    </r>
  </si>
  <si>
    <t>孟笑笑</t>
  </si>
  <si>
    <t>20242613</t>
  </si>
  <si>
    <t>魏淑婕</t>
  </si>
  <si>
    <t>20245027</t>
  </si>
  <si>
    <r>
      <t>教师</t>
    </r>
    <r>
      <rPr>
        <sz val="11"/>
        <rFont val="Times New Roman"/>
        <family val="1"/>
      </rPr>
      <t>12</t>
    </r>
  </si>
  <si>
    <t>孟宇辰</t>
  </si>
  <si>
    <t>20243512</t>
  </si>
  <si>
    <t>宋冠杰</t>
  </si>
  <si>
    <t>20243206</t>
  </si>
  <si>
    <r>
      <t>教师</t>
    </r>
    <r>
      <rPr>
        <sz val="11"/>
        <rFont val="Times New Roman"/>
        <family val="1"/>
      </rPr>
      <t>14</t>
    </r>
  </si>
  <si>
    <t>王一凡</t>
  </si>
  <si>
    <t>20242916</t>
  </si>
  <si>
    <t>杨安宁</t>
  </si>
  <si>
    <t>20244002</t>
  </si>
  <si>
    <t>李姗姗</t>
  </si>
  <si>
    <t>20243228</t>
  </si>
  <si>
    <t>刘安琪</t>
  </si>
  <si>
    <t>20245107</t>
  </si>
  <si>
    <r>
      <t>教师</t>
    </r>
    <r>
      <rPr>
        <sz val="11"/>
        <rFont val="Times New Roman"/>
        <family val="1"/>
      </rPr>
      <t>15</t>
    </r>
  </si>
  <si>
    <t>耿玉洁</t>
  </si>
  <si>
    <t>20241724</t>
  </si>
  <si>
    <t>宣晨颖</t>
  </si>
  <si>
    <t>20240822</t>
  </si>
  <si>
    <r>
      <t>教师</t>
    </r>
    <r>
      <rPr>
        <sz val="11"/>
        <rFont val="Times New Roman"/>
        <family val="1"/>
      </rPr>
      <t>16</t>
    </r>
  </si>
  <si>
    <t>王鑫</t>
  </si>
  <si>
    <t>20241825</t>
  </si>
  <si>
    <t>王瑛璐</t>
  </si>
  <si>
    <t>20243101</t>
  </si>
  <si>
    <r>
      <t>教师</t>
    </r>
    <r>
      <rPr>
        <sz val="11"/>
        <rFont val="Times New Roman"/>
        <family val="1"/>
      </rPr>
      <t>17</t>
    </r>
  </si>
  <si>
    <t>泥紫蔷</t>
  </si>
  <si>
    <t>20240304</t>
  </si>
  <si>
    <t>韩明慧</t>
  </si>
  <si>
    <t>20240130</t>
  </si>
  <si>
    <r>
      <t>教师</t>
    </r>
    <r>
      <rPr>
        <sz val="11"/>
        <rFont val="Times New Roman"/>
        <family val="1"/>
      </rPr>
      <t>18</t>
    </r>
  </si>
  <si>
    <t>张文豪</t>
  </si>
  <si>
    <t>20241001</t>
  </si>
  <si>
    <t>赵荣杰</t>
  </si>
  <si>
    <t>20243320</t>
  </si>
  <si>
    <r>
      <t>教师</t>
    </r>
    <r>
      <rPr>
        <sz val="11"/>
        <rFont val="Times New Roman"/>
        <family val="1"/>
      </rPr>
      <t>19</t>
    </r>
  </si>
  <si>
    <t>刘梦</t>
  </si>
  <si>
    <t>20241710</t>
  </si>
  <si>
    <t>刘中雨</t>
  </si>
  <si>
    <t>20241129</t>
  </si>
  <si>
    <t>教师辅助岗位02</t>
  </si>
  <si>
    <t>范晨歌</t>
  </si>
  <si>
    <t>20240612</t>
  </si>
  <si>
    <t>张佳琳</t>
  </si>
  <si>
    <t>20242227</t>
  </si>
  <si>
    <r>
      <t>教师</t>
    </r>
    <r>
      <rPr>
        <sz val="11"/>
        <rFont val="Times New Roman"/>
        <family val="1"/>
      </rPr>
      <t>20</t>
    </r>
  </si>
  <si>
    <t>薛广程</t>
  </si>
  <si>
    <t>63672024042409030082830</t>
  </si>
  <si>
    <t>不参加笔试</t>
  </si>
  <si>
    <t>张圣杰</t>
  </si>
  <si>
    <t>63672024042410024185586</t>
  </si>
  <si>
    <t>张卫春</t>
  </si>
  <si>
    <t>63672024042417104591189</t>
  </si>
  <si>
    <t>董福通</t>
  </si>
  <si>
    <t>63672024042410061585825</t>
  </si>
  <si>
    <r>
      <t>教师</t>
    </r>
    <r>
      <rPr>
        <sz val="11"/>
        <rFont val="Times New Roman"/>
        <family val="1"/>
      </rPr>
      <t>21</t>
    </r>
  </si>
  <si>
    <t>李秀玲</t>
  </si>
  <si>
    <t>63672024042409102683004</t>
  </si>
  <si>
    <t>生晓星</t>
  </si>
  <si>
    <t>63672024042409095682990</t>
  </si>
  <si>
    <r>
      <t>教师</t>
    </r>
    <r>
      <rPr>
        <sz val="11"/>
        <rFont val="Times New Roman"/>
        <family val="1"/>
      </rPr>
      <t>22</t>
    </r>
  </si>
  <si>
    <t>郭海滨</t>
  </si>
  <si>
    <t>63672024042417330591705</t>
  </si>
  <si>
    <r>
      <t>教师</t>
    </r>
    <r>
      <rPr>
        <sz val="11"/>
        <rFont val="Times New Roman"/>
        <family val="1"/>
      </rPr>
      <t>23</t>
    </r>
  </si>
  <si>
    <t>周鹏</t>
  </si>
  <si>
    <t>63672024042409033882835</t>
  </si>
  <si>
    <r>
      <t>教师</t>
    </r>
    <r>
      <rPr>
        <sz val="11"/>
        <rFont val="Times New Roman"/>
        <family val="1"/>
      </rPr>
      <t>24</t>
    </r>
  </si>
  <si>
    <t>史文博</t>
  </si>
  <si>
    <t>63672024042413515988588</t>
  </si>
  <si>
    <r>
      <t>教师</t>
    </r>
    <r>
      <rPr>
        <sz val="11"/>
        <rFont val="Times New Roman"/>
        <family val="1"/>
      </rPr>
      <t>25</t>
    </r>
  </si>
  <si>
    <t>刘之林</t>
  </si>
  <si>
    <t>63672024042409241883323</t>
  </si>
  <si>
    <t>进入体检考察范围人选名单</t>
    <phoneticPr fontId="11" type="noConversion"/>
  </si>
  <si>
    <t>是否进入体检考察范围</t>
    <phoneticPr fontId="11" type="noConversion"/>
  </si>
  <si>
    <t>王福伟</t>
    <phoneticPr fontId="11" type="noConversion"/>
  </si>
  <si>
    <t>女</t>
    <phoneticPr fontId="11" type="noConversion"/>
  </si>
  <si>
    <t>6</t>
  </si>
  <si>
    <t>4</t>
  </si>
  <si>
    <t>2</t>
  </si>
  <si>
    <t>5</t>
  </si>
  <si>
    <t>3</t>
  </si>
  <si>
    <t>20243010</t>
  </si>
  <si>
    <t>20242322</t>
  </si>
  <si>
    <t>20244121</t>
  </si>
  <si>
    <t>20244512</t>
  </si>
  <si>
    <t>20241213</t>
  </si>
  <si>
    <t>20242817</t>
  </si>
  <si>
    <t>排名</t>
    <phoneticPr fontId="11" type="noConversion"/>
  </si>
  <si>
    <t>是</t>
    <phoneticPr fontId="11" type="noConversion"/>
  </si>
  <si>
    <r>
      <rPr>
        <sz val="11"/>
        <rFont val="宋体"/>
        <family val="3"/>
        <charset val="134"/>
      </rPr>
      <t>教师</t>
    </r>
    <r>
      <rPr>
        <sz val="11"/>
        <rFont val="Times New Roman"/>
        <family val="1"/>
      </rPr>
      <t>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</si>
</sst>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5" x14ac:knownFonts="1">
    <font>
      <sz val="12"/>
      <name val="宋体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9"/>
      <name val="宋体"/>
      <family val="3"/>
      <charset val="134"/>
    </font>
    <font>
      <sz val="22"/>
      <color rgb="FF000000"/>
      <name val="方正小标宋简体"/>
      <family val="3"/>
      <charset val="134"/>
    </font>
    <font>
      <sz val="10"/>
      <name val="宋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79BC-F736-48AD-B9A5-71964B47C05A}">
  <sheetPr>
    <pageSetUpPr fitToPage="1"/>
  </sheetPr>
  <dimension ref="A1:J67"/>
  <sheetViews>
    <sheetView tabSelected="1" view="pageBreakPreview" zoomScaleNormal="100" workbookViewId="0">
      <selection activeCell="E65" sqref="E65"/>
    </sheetView>
  </sheetViews>
  <sheetFormatPr defaultColWidth="9" defaultRowHeight="25.5" customHeight="1" x14ac:dyDescent="0.15"/>
  <cols>
    <col min="1" max="1" width="6.75" style="4" customWidth="1"/>
    <col min="2" max="2" width="15.625" style="2" customWidth="1"/>
    <col min="3" max="3" width="9.25" style="2" customWidth="1"/>
    <col min="4" max="4" width="6.625" style="2" customWidth="1"/>
    <col min="5" max="5" width="29" style="4" customWidth="1"/>
    <col min="6" max="6" width="15.25" style="2" customWidth="1"/>
    <col min="7" max="7" width="11.875" style="2" customWidth="1"/>
    <col min="8" max="8" width="10.25" style="5" customWidth="1"/>
    <col min="9" max="9" width="7.875" style="4" customWidth="1"/>
    <col min="10" max="10" width="11.75" style="4" customWidth="1"/>
    <col min="11" max="16384" width="9" style="4"/>
  </cols>
  <sheetData>
    <row r="1" spans="1:10" s="1" customFormat="1" ht="58.5" customHeight="1" x14ac:dyDescent="0.15">
      <c r="A1" s="22" t="s">
        <v>154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" customHeight="1" x14ac:dyDescent="0.15">
      <c r="A2" s="23"/>
      <c r="B2" s="23"/>
      <c r="C2" s="23"/>
      <c r="D2" s="23"/>
      <c r="E2" s="23"/>
      <c r="F2" s="23"/>
      <c r="G2" s="23"/>
      <c r="H2" s="23"/>
    </row>
    <row r="3" spans="1:10" s="2" customFormat="1" ht="37.5" customHeight="1" x14ac:dyDescent="0.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15" t="s">
        <v>169</v>
      </c>
      <c r="J3" s="15" t="s">
        <v>155</v>
      </c>
    </row>
    <row r="4" spans="1:10" ht="28.5" customHeight="1" x14ac:dyDescent="0.15">
      <c r="A4" s="8">
        <v>1</v>
      </c>
      <c r="B4" s="20" t="s">
        <v>8</v>
      </c>
      <c r="C4" s="9" t="s">
        <v>15</v>
      </c>
      <c r="D4" s="9" t="s">
        <v>13</v>
      </c>
      <c r="E4" s="10" t="s">
        <v>16</v>
      </c>
      <c r="F4" s="11">
        <v>71.5</v>
      </c>
      <c r="G4" s="12">
        <v>90</v>
      </c>
      <c r="H4" s="12">
        <f>F4*0.4+G4*0.6</f>
        <v>82.6</v>
      </c>
      <c r="I4" s="16">
        <v>1</v>
      </c>
      <c r="J4" s="18" t="s">
        <v>170</v>
      </c>
    </row>
    <row r="5" spans="1:10" ht="28.5" customHeight="1" x14ac:dyDescent="0.15">
      <c r="A5" s="8">
        <v>2</v>
      </c>
      <c r="B5" s="21"/>
      <c r="C5" s="9" t="s">
        <v>9</v>
      </c>
      <c r="D5" s="9" t="s">
        <v>10</v>
      </c>
      <c r="E5" s="10" t="s">
        <v>11</v>
      </c>
      <c r="F5" s="11">
        <v>78.2</v>
      </c>
      <c r="G5" s="12">
        <v>84.67</v>
      </c>
      <c r="H5" s="12">
        <f>F5*0.4+G5*0.6</f>
        <v>82.081999999999994</v>
      </c>
      <c r="I5" s="16">
        <v>2</v>
      </c>
      <c r="J5" s="18" t="s">
        <v>170</v>
      </c>
    </row>
    <row r="6" spans="1:10" ht="28.5" customHeight="1" x14ac:dyDescent="0.15">
      <c r="A6" s="8">
        <v>3</v>
      </c>
      <c r="B6" s="21"/>
      <c r="C6" s="9" t="s">
        <v>12</v>
      </c>
      <c r="D6" s="9" t="s">
        <v>13</v>
      </c>
      <c r="E6" s="10" t="s">
        <v>14</v>
      </c>
      <c r="F6" s="11">
        <v>71.8</v>
      </c>
      <c r="G6" s="12">
        <v>84.33</v>
      </c>
      <c r="H6" s="12">
        <f>F6*0.4+G6*0.6</f>
        <v>79.317999999999998</v>
      </c>
      <c r="I6" s="16">
        <v>3</v>
      </c>
      <c r="J6" s="18" t="s">
        <v>170</v>
      </c>
    </row>
    <row r="7" spans="1:10" ht="28.5" customHeight="1" x14ac:dyDescent="0.15">
      <c r="A7" s="8">
        <v>4</v>
      </c>
      <c r="B7" s="21"/>
      <c r="C7" s="9" t="s">
        <v>17</v>
      </c>
      <c r="D7" s="9" t="s">
        <v>10</v>
      </c>
      <c r="E7" s="10" t="s">
        <v>18</v>
      </c>
      <c r="F7" s="11">
        <v>68.3</v>
      </c>
      <c r="G7" s="12">
        <v>82.33</v>
      </c>
      <c r="H7" s="12">
        <f>F7*0.4+G7*0.6</f>
        <v>76.717999999999989</v>
      </c>
      <c r="I7" s="16">
        <v>4</v>
      </c>
      <c r="J7" s="18" t="s">
        <v>170</v>
      </c>
    </row>
    <row r="8" spans="1:10" ht="28.5" customHeight="1" x14ac:dyDescent="0.15">
      <c r="A8" s="8">
        <v>5</v>
      </c>
      <c r="B8" s="20" t="s">
        <v>19</v>
      </c>
      <c r="C8" s="9" t="s">
        <v>20</v>
      </c>
      <c r="D8" s="9" t="s">
        <v>10</v>
      </c>
      <c r="E8" s="10" t="s">
        <v>21</v>
      </c>
      <c r="F8" s="11">
        <v>76.2</v>
      </c>
      <c r="G8" s="12">
        <v>87.67</v>
      </c>
      <c r="H8" s="12">
        <f t="shared" ref="H8:H53" si="0">F8*0.4+G8*0.6</f>
        <v>83.081999999999994</v>
      </c>
      <c r="I8" s="16">
        <v>1</v>
      </c>
      <c r="J8" s="18" t="s">
        <v>170</v>
      </c>
    </row>
    <row r="9" spans="1:10" ht="28.5" customHeight="1" x14ac:dyDescent="0.15">
      <c r="A9" s="8">
        <v>6</v>
      </c>
      <c r="B9" s="21"/>
      <c r="C9" s="9" t="s">
        <v>22</v>
      </c>
      <c r="D9" s="9" t="s">
        <v>10</v>
      </c>
      <c r="E9" s="10" t="s">
        <v>23</v>
      </c>
      <c r="F9" s="11">
        <v>70.099999999999994</v>
      </c>
      <c r="G9" s="12">
        <v>85.67</v>
      </c>
      <c r="H9" s="12">
        <f t="shared" si="0"/>
        <v>79.442000000000007</v>
      </c>
      <c r="I9" s="16">
        <v>2</v>
      </c>
      <c r="J9" s="18" t="s">
        <v>170</v>
      </c>
    </row>
    <row r="10" spans="1:10" ht="28.5" customHeight="1" x14ac:dyDescent="0.15">
      <c r="A10" s="8">
        <v>7</v>
      </c>
      <c r="B10" s="20" t="s">
        <v>24</v>
      </c>
      <c r="C10" s="9" t="s">
        <v>25</v>
      </c>
      <c r="D10" s="9" t="s">
        <v>13</v>
      </c>
      <c r="E10" s="10" t="s">
        <v>26</v>
      </c>
      <c r="F10" s="11">
        <v>70.7</v>
      </c>
      <c r="G10" s="12">
        <v>88.33</v>
      </c>
      <c r="H10" s="12">
        <f t="shared" si="0"/>
        <v>81.277999999999992</v>
      </c>
      <c r="I10" s="16">
        <v>1</v>
      </c>
      <c r="J10" s="18" t="s">
        <v>170</v>
      </c>
    </row>
    <row r="11" spans="1:10" ht="28.5" customHeight="1" x14ac:dyDescent="0.15">
      <c r="A11" s="8">
        <v>8</v>
      </c>
      <c r="B11" s="21"/>
      <c r="C11" s="9" t="s">
        <v>27</v>
      </c>
      <c r="D11" s="9" t="s">
        <v>10</v>
      </c>
      <c r="E11" s="10" t="s">
        <v>28</v>
      </c>
      <c r="F11" s="11">
        <v>68.3</v>
      </c>
      <c r="G11" s="12">
        <v>83.33</v>
      </c>
      <c r="H11" s="12">
        <f t="shared" si="0"/>
        <v>77.317999999999998</v>
      </c>
      <c r="I11" s="16">
        <v>2</v>
      </c>
      <c r="J11" s="18" t="s">
        <v>170</v>
      </c>
    </row>
    <row r="12" spans="1:10" ht="28.5" customHeight="1" x14ac:dyDescent="0.15">
      <c r="A12" s="8">
        <v>9</v>
      </c>
      <c r="B12" s="20" t="s">
        <v>29</v>
      </c>
      <c r="C12" s="9" t="s">
        <v>30</v>
      </c>
      <c r="D12" s="9" t="s">
        <v>10</v>
      </c>
      <c r="E12" s="10" t="s">
        <v>31</v>
      </c>
      <c r="F12" s="11">
        <v>61.2</v>
      </c>
      <c r="G12" s="12">
        <v>86.16</v>
      </c>
      <c r="H12" s="12">
        <f t="shared" si="0"/>
        <v>76.176000000000002</v>
      </c>
      <c r="I12" s="16">
        <v>1</v>
      </c>
      <c r="J12" s="18" t="s">
        <v>170</v>
      </c>
    </row>
    <row r="13" spans="1:10" ht="28.5" customHeight="1" x14ac:dyDescent="0.15">
      <c r="A13" s="8">
        <v>10</v>
      </c>
      <c r="B13" s="21"/>
      <c r="C13" s="9" t="s">
        <v>32</v>
      </c>
      <c r="D13" s="9" t="s">
        <v>13</v>
      </c>
      <c r="E13" s="10" t="s">
        <v>33</v>
      </c>
      <c r="F13" s="11">
        <v>57</v>
      </c>
      <c r="G13" s="12">
        <v>81.48</v>
      </c>
      <c r="H13" s="12">
        <f t="shared" si="0"/>
        <v>71.688000000000002</v>
      </c>
      <c r="I13" s="16">
        <v>2</v>
      </c>
      <c r="J13" s="18" t="s">
        <v>170</v>
      </c>
    </row>
    <row r="14" spans="1:10" s="3" customFormat="1" ht="28.5" customHeight="1" x14ac:dyDescent="0.15">
      <c r="A14" s="8">
        <v>11</v>
      </c>
      <c r="B14" s="20" t="s">
        <v>34</v>
      </c>
      <c r="C14" s="9" t="s">
        <v>35</v>
      </c>
      <c r="D14" s="9" t="s">
        <v>13</v>
      </c>
      <c r="E14" s="10" t="s">
        <v>36</v>
      </c>
      <c r="F14" s="14">
        <v>73.7</v>
      </c>
      <c r="G14" s="12">
        <v>86.12</v>
      </c>
      <c r="H14" s="12">
        <f>F14*0.4+G14*0.6</f>
        <v>81.152000000000015</v>
      </c>
      <c r="I14" s="14">
        <v>1</v>
      </c>
      <c r="J14" s="18" t="s">
        <v>170</v>
      </c>
    </row>
    <row r="15" spans="1:10" ht="28.5" customHeight="1" x14ac:dyDescent="0.15">
      <c r="A15" s="8">
        <v>12</v>
      </c>
      <c r="B15" s="20"/>
      <c r="C15" s="9" t="s">
        <v>39</v>
      </c>
      <c r="D15" s="9" t="s">
        <v>10</v>
      </c>
      <c r="E15" s="10" t="s">
        <v>40</v>
      </c>
      <c r="F15" s="11">
        <v>70.099999999999994</v>
      </c>
      <c r="G15" s="12">
        <v>88.26</v>
      </c>
      <c r="H15" s="12">
        <f>F15*0.4+G15*0.6</f>
        <v>80.996000000000009</v>
      </c>
      <c r="I15" s="16">
        <v>2</v>
      </c>
      <c r="J15" s="18" t="s">
        <v>170</v>
      </c>
    </row>
    <row r="16" spans="1:10" ht="28.5" customHeight="1" x14ac:dyDescent="0.15">
      <c r="A16" s="8">
        <v>13</v>
      </c>
      <c r="B16" s="20"/>
      <c r="C16" s="9" t="s">
        <v>41</v>
      </c>
      <c r="D16" s="9" t="s">
        <v>13</v>
      </c>
      <c r="E16" s="10" t="s">
        <v>42</v>
      </c>
      <c r="F16" s="11">
        <v>67.7</v>
      </c>
      <c r="G16" s="12">
        <v>85.04</v>
      </c>
      <c r="H16" s="12">
        <f>F16*0.4+G16*0.6</f>
        <v>78.103999999999999</v>
      </c>
      <c r="I16" s="16">
        <v>3</v>
      </c>
      <c r="J16" s="18" t="s">
        <v>170</v>
      </c>
    </row>
    <row r="17" spans="1:10" ht="28.5" customHeight="1" x14ac:dyDescent="0.15">
      <c r="A17" s="8">
        <v>14</v>
      </c>
      <c r="B17" s="20"/>
      <c r="C17" s="9" t="s">
        <v>37</v>
      </c>
      <c r="D17" s="9" t="s">
        <v>13</v>
      </c>
      <c r="E17" s="10" t="s">
        <v>38</v>
      </c>
      <c r="F17" s="11">
        <v>70.400000000000006</v>
      </c>
      <c r="G17" s="12">
        <v>80.12</v>
      </c>
      <c r="H17" s="12">
        <f>F17*0.4+G17*0.6</f>
        <v>76.231999999999999</v>
      </c>
      <c r="I17" s="16">
        <v>4</v>
      </c>
      <c r="J17" s="18" t="s">
        <v>170</v>
      </c>
    </row>
    <row r="18" spans="1:10" ht="28.5" customHeight="1" x14ac:dyDescent="0.15">
      <c r="A18" s="8">
        <v>15</v>
      </c>
      <c r="B18" s="20" t="s">
        <v>43</v>
      </c>
      <c r="C18" s="9" t="s">
        <v>44</v>
      </c>
      <c r="D18" s="9" t="s">
        <v>10</v>
      </c>
      <c r="E18" s="10" t="s">
        <v>45</v>
      </c>
      <c r="F18" s="11">
        <v>69.2</v>
      </c>
      <c r="G18" s="12">
        <v>86.64</v>
      </c>
      <c r="H18" s="12">
        <f t="shared" si="0"/>
        <v>79.664000000000001</v>
      </c>
      <c r="I18" s="16">
        <v>1</v>
      </c>
      <c r="J18" s="18" t="s">
        <v>170</v>
      </c>
    </row>
    <row r="19" spans="1:10" ht="28.5" customHeight="1" x14ac:dyDescent="0.15">
      <c r="A19" s="8">
        <v>16</v>
      </c>
      <c r="B19" s="21"/>
      <c r="C19" s="9" t="s">
        <v>46</v>
      </c>
      <c r="D19" s="9" t="s">
        <v>10</v>
      </c>
      <c r="E19" s="10" t="s">
        <v>47</v>
      </c>
      <c r="F19" s="11">
        <v>59</v>
      </c>
      <c r="G19" s="12">
        <v>85.42</v>
      </c>
      <c r="H19" s="12">
        <f t="shared" si="0"/>
        <v>74.852000000000004</v>
      </c>
      <c r="I19" s="16">
        <v>2</v>
      </c>
      <c r="J19" s="18" t="s">
        <v>170</v>
      </c>
    </row>
    <row r="20" spans="1:10" ht="28.5" customHeight="1" x14ac:dyDescent="0.15">
      <c r="A20" s="8">
        <v>17</v>
      </c>
      <c r="B20" s="20" t="s">
        <v>48</v>
      </c>
      <c r="C20" s="9" t="s">
        <v>49</v>
      </c>
      <c r="D20" s="9" t="s">
        <v>13</v>
      </c>
      <c r="E20" s="10" t="s">
        <v>50</v>
      </c>
      <c r="F20" s="11">
        <v>72.900000000000006</v>
      </c>
      <c r="G20" s="12">
        <v>87.82</v>
      </c>
      <c r="H20" s="12">
        <f t="shared" si="0"/>
        <v>81.852000000000004</v>
      </c>
      <c r="I20" s="16">
        <v>1</v>
      </c>
      <c r="J20" s="18" t="s">
        <v>170</v>
      </c>
    </row>
    <row r="21" spans="1:10" ht="28.5" customHeight="1" x14ac:dyDescent="0.15">
      <c r="A21" s="8">
        <v>18</v>
      </c>
      <c r="B21" s="21"/>
      <c r="C21" s="9" t="s">
        <v>51</v>
      </c>
      <c r="D21" s="9" t="s">
        <v>13</v>
      </c>
      <c r="E21" s="10" t="s">
        <v>52</v>
      </c>
      <c r="F21" s="11">
        <v>71.2</v>
      </c>
      <c r="G21" s="12">
        <v>86.22</v>
      </c>
      <c r="H21" s="12">
        <f t="shared" si="0"/>
        <v>80.212000000000003</v>
      </c>
      <c r="I21" s="16">
        <v>2</v>
      </c>
      <c r="J21" s="18" t="s">
        <v>170</v>
      </c>
    </row>
    <row r="22" spans="1:10" ht="28.5" customHeight="1" x14ac:dyDescent="0.15">
      <c r="A22" s="8">
        <v>19</v>
      </c>
      <c r="B22" s="20" t="s">
        <v>53</v>
      </c>
      <c r="C22" s="9" t="s">
        <v>54</v>
      </c>
      <c r="D22" s="9" t="s">
        <v>10</v>
      </c>
      <c r="E22" s="10" t="s">
        <v>55</v>
      </c>
      <c r="F22" s="11">
        <v>69.599999999999994</v>
      </c>
      <c r="G22" s="12">
        <v>86.42</v>
      </c>
      <c r="H22" s="12">
        <f t="shared" si="0"/>
        <v>79.691999999999993</v>
      </c>
      <c r="I22" s="16">
        <v>1</v>
      </c>
      <c r="J22" s="18" t="s">
        <v>170</v>
      </c>
    </row>
    <row r="23" spans="1:10" ht="28.5" customHeight="1" x14ac:dyDescent="0.15">
      <c r="A23" s="8">
        <v>20</v>
      </c>
      <c r="B23" s="21"/>
      <c r="C23" s="9" t="s">
        <v>56</v>
      </c>
      <c r="D23" s="9" t="s">
        <v>10</v>
      </c>
      <c r="E23" s="10" t="s">
        <v>57</v>
      </c>
      <c r="F23" s="11">
        <v>68</v>
      </c>
      <c r="G23" s="12">
        <v>82.74</v>
      </c>
      <c r="H23" s="12">
        <f t="shared" si="0"/>
        <v>76.843999999999994</v>
      </c>
      <c r="I23" s="16">
        <v>2</v>
      </c>
      <c r="J23" s="18" t="s">
        <v>170</v>
      </c>
    </row>
    <row r="24" spans="1:10" ht="28.5" customHeight="1" x14ac:dyDescent="0.15">
      <c r="A24" s="8">
        <v>21</v>
      </c>
      <c r="B24" s="20" t="s">
        <v>58</v>
      </c>
      <c r="C24" s="9" t="s">
        <v>59</v>
      </c>
      <c r="D24" s="9" t="s">
        <v>13</v>
      </c>
      <c r="E24" s="10" t="s">
        <v>60</v>
      </c>
      <c r="F24" s="11">
        <v>55.7</v>
      </c>
      <c r="G24" s="12">
        <v>85.28</v>
      </c>
      <c r="H24" s="12">
        <f t="shared" si="0"/>
        <v>73.448000000000008</v>
      </c>
      <c r="I24" s="16">
        <v>1</v>
      </c>
      <c r="J24" s="18" t="s">
        <v>170</v>
      </c>
    </row>
    <row r="25" spans="1:10" ht="28.5" customHeight="1" x14ac:dyDescent="0.15">
      <c r="A25" s="8">
        <v>22</v>
      </c>
      <c r="B25" s="21"/>
      <c r="C25" s="9" t="s">
        <v>61</v>
      </c>
      <c r="D25" s="9" t="s">
        <v>13</v>
      </c>
      <c r="E25" s="10" t="s">
        <v>62</v>
      </c>
      <c r="F25" s="11">
        <v>51.9</v>
      </c>
      <c r="G25" s="12">
        <v>81.180000000000007</v>
      </c>
      <c r="H25" s="12">
        <f t="shared" si="0"/>
        <v>69.468000000000004</v>
      </c>
      <c r="I25" s="16">
        <v>2</v>
      </c>
      <c r="J25" s="18" t="s">
        <v>170</v>
      </c>
    </row>
    <row r="26" spans="1:10" ht="28.5" customHeight="1" x14ac:dyDescent="0.15">
      <c r="A26" s="8">
        <v>23</v>
      </c>
      <c r="B26" s="20" t="s">
        <v>63</v>
      </c>
      <c r="C26" s="9" t="s">
        <v>64</v>
      </c>
      <c r="D26" s="9" t="s">
        <v>13</v>
      </c>
      <c r="E26" s="10" t="s">
        <v>65</v>
      </c>
      <c r="F26" s="11">
        <v>63.9</v>
      </c>
      <c r="G26" s="12">
        <v>90.46</v>
      </c>
      <c r="H26" s="12">
        <f t="shared" si="0"/>
        <v>79.835999999999999</v>
      </c>
      <c r="I26" s="16">
        <v>1</v>
      </c>
      <c r="J26" s="18" t="s">
        <v>170</v>
      </c>
    </row>
    <row r="27" spans="1:10" ht="28.5" customHeight="1" x14ac:dyDescent="0.15">
      <c r="A27" s="8">
        <v>24</v>
      </c>
      <c r="B27" s="21"/>
      <c r="C27" s="9" t="s">
        <v>66</v>
      </c>
      <c r="D27" s="9" t="s">
        <v>13</v>
      </c>
      <c r="E27" s="10" t="s">
        <v>67</v>
      </c>
      <c r="F27" s="11">
        <v>58.4</v>
      </c>
      <c r="G27" s="12">
        <v>88.38</v>
      </c>
      <c r="H27" s="12">
        <f t="shared" si="0"/>
        <v>76.388000000000005</v>
      </c>
      <c r="I27" s="16">
        <v>2</v>
      </c>
      <c r="J27" s="18" t="s">
        <v>170</v>
      </c>
    </row>
    <row r="28" spans="1:10" ht="28.5" customHeight="1" x14ac:dyDescent="0.15">
      <c r="A28" s="8">
        <v>25</v>
      </c>
      <c r="B28" s="21" t="s">
        <v>171</v>
      </c>
      <c r="C28" s="9" t="str">
        <f>"王惠芝"</f>
        <v>王惠芝</v>
      </c>
      <c r="D28" s="9" t="str">
        <f>"女"</f>
        <v>女</v>
      </c>
      <c r="E28" s="10" t="s">
        <v>165</v>
      </c>
      <c r="F28" s="16">
        <v>69</v>
      </c>
      <c r="G28" s="12">
        <v>85.56</v>
      </c>
      <c r="H28" s="12">
        <v>78.936000000000007</v>
      </c>
      <c r="I28" s="16">
        <v>1</v>
      </c>
      <c r="J28" s="18" t="s">
        <v>170</v>
      </c>
    </row>
    <row r="29" spans="1:10" ht="28.5" customHeight="1" x14ac:dyDescent="0.15">
      <c r="A29" s="8">
        <v>26</v>
      </c>
      <c r="B29" s="21"/>
      <c r="C29" s="9" t="str">
        <f>"王莉"</f>
        <v>王莉</v>
      </c>
      <c r="D29" s="9" t="str">
        <f>"女"</f>
        <v>女</v>
      </c>
      <c r="E29" s="10" t="s">
        <v>166</v>
      </c>
      <c r="F29" s="16">
        <v>69</v>
      </c>
      <c r="G29" s="12">
        <v>83.9</v>
      </c>
      <c r="H29" s="12">
        <v>77.94</v>
      </c>
      <c r="I29" s="16" t="s">
        <v>160</v>
      </c>
      <c r="J29" s="18" t="s">
        <v>170</v>
      </c>
    </row>
    <row r="30" spans="1:10" ht="28.5" customHeight="1" x14ac:dyDescent="0.15">
      <c r="A30" s="8">
        <v>27</v>
      </c>
      <c r="B30" s="21"/>
      <c r="C30" s="9" t="s">
        <v>156</v>
      </c>
      <c r="D30" s="9" t="s">
        <v>157</v>
      </c>
      <c r="E30" s="10" t="s">
        <v>168</v>
      </c>
      <c r="F30" s="16">
        <v>67.099999999999994</v>
      </c>
      <c r="G30" s="12">
        <v>84.539999999999992</v>
      </c>
      <c r="H30" s="12">
        <v>77.563999999999993</v>
      </c>
      <c r="I30" s="16" t="s">
        <v>162</v>
      </c>
      <c r="J30" s="18" t="s">
        <v>170</v>
      </c>
    </row>
    <row r="31" spans="1:10" ht="28.5" customHeight="1" x14ac:dyDescent="0.15">
      <c r="A31" s="8">
        <v>28</v>
      </c>
      <c r="B31" s="21"/>
      <c r="C31" s="9" t="str">
        <f>"于秀华"</f>
        <v>于秀华</v>
      </c>
      <c r="D31" s="9" t="str">
        <f>"女"</f>
        <v>女</v>
      </c>
      <c r="E31" s="10" t="s">
        <v>164</v>
      </c>
      <c r="F31" s="19">
        <v>69</v>
      </c>
      <c r="G31" s="12">
        <v>82.84</v>
      </c>
      <c r="H31" s="12">
        <v>77.304000000000002</v>
      </c>
      <c r="I31" s="16" t="s">
        <v>159</v>
      </c>
      <c r="J31" s="18" t="s">
        <v>170</v>
      </c>
    </row>
    <row r="32" spans="1:10" ht="28.5" customHeight="1" x14ac:dyDescent="0.15">
      <c r="A32" s="8">
        <v>29</v>
      </c>
      <c r="B32" s="21"/>
      <c r="C32" s="9" t="str">
        <f>"赵亦然"</f>
        <v>赵亦然</v>
      </c>
      <c r="D32" s="9" t="str">
        <f>"女"</f>
        <v>女</v>
      </c>
      <c r="E32" s="10" t="s">
        <v>167</v>
      </c>
      <c r="F32" s="16">
        <v>67.599999999999994</v>
      </c>
      <c r="G32" s="12">
        <v>81.47999999999999</v>
      </c>
      <c r="H32" s="12">
        <v>75.927999999999997</v>
      </c>
      <c r="I32" s="16" t="s">
        <v>161</v>
      </c>
      <c r="J32" s="18" t="s">
        <v>170</v>
      </c>
    </row>
    <row r="33" spans="1:10" ht="28.5" customHeight="1" x14ac:dyDescent="0.15">
      <c r="A33" s="8">
        <v>30</v>
      </c>
      <c r="B33" s="21"/>
      <c r="C33" s="9" t="str">
        <f>"王旭"</f>
        <v>王旭</v>
      </c>
      <c r="D33" s="9" t="str">
        <f>"男"</f>
        <v>男</v>
      </c>
      <c r="E33" s="10" t="s">
        <v>163</v>
      </c>
      <c r="F33" s="16">
        <v>70.8</v>
      </c>
      <c r="G33" s="12">
        <v>78.47999999999999</v>
      </c>
      <c r="H33" s="12">
        <v>75.407999999999987</v>
      </c>
      <c r="I33" s="16" t="s">
        <v>158</v>
      </c>
      <c r="J33" s="18" t="s">
        <v>170</v>
      </c>
    </row>
    <row r="34" spans="1:10" ht="28.5" customHeight="1" x14ac:dyDescent="0.15">
      <c r="A34" s="8">
        <v>31</v>
      </c>
      <c r="B34" s="20" t="s">
        <v>68</v>
      </c>
      <c r="C34" s="9" t="s">
        <v>69</v>
      </c>
      <c r="D34" s="9" t="s">
        <v>13</v>
      </c>
      <c r="E34" s="10" t="s">
        <v>70</v>
      </c>
      <c r="F34" s="11">
        <v>72.2</v>
      </c>
      <c r="G34" s="12">
        <v>88.34</v>
      </c>
      <c r="H34" s="12">
        <f t="shared" si="0"/>
        <v>81.884</v>
      </c>
      <c r="I34" s="16">
        <v>1</v>
      </c>
      <c r="J34" s="18" t="s">
        <v>170</v>
      </c>
    </row>
    <row r="35" spans="1:10" ht="28.5" customHeight="1" x14ac:dyDescent="0.15">
      <c r="A35" s="8">
        <v>32</v>
      </c>
      <c r="B35" s="21"/>
      <c r="C35" s="9" t="s">
        <v>71</v>
      </c>
      <c r="D35" s="9" t="s">
        <v>13</v>
      </c>
      <c r="E35" s="10" t="s">
        <v>72</v>
      </c>
      <c r="F35" s="11">
        <v>68.5</v>
      </c>
      <c r="G35" s="12">
        <v>88.5</v>
      </c>
      <c r="H35" s="12">
        <f t="shared" si="0"/>
        <v>80.5</v>
      </c>
      <c r="I35" s="16">
        <v>2</v>
      </c>
      <c r="J35" s="18" t="s">
        <v>170</v>
      </c>
    </row>
    <row r="36" spans="1:10" ht="28.5" customHeight="1" x14ac:dyDescent="0.15">
      <c r="A36" s="8">
        <v>33</v>
      </c>
      <c r="B36" s="20" t="s">
        <v>73</v>
      </c>
      <c r="C36" s="9" t="s">
        <v>76</v>
      </c>
      <c r="D36" s="9" t="s">
        <v>10</v>
      </c>
      <c r="E36" s="10" t="s">
        <v>77</v>
      </c>
      <c r="F36" s="11">
        <v>71</v>
      </c>
      <c r="G36" s="12">
        <v>86.5</v>
      </c>
      <c r="H36" s="12">
        <f>F36*0.4+G36*0.6</f>
        <v>80.3</v>
      </c>
      <c r="I36" s="16">
        <v>1</v>
      </c>
      <c r="J36" s="18" t="s">
        <v>170</v>
      </c>
    </row>
    <row r="37" spans="1:10" ht="28.5" customHeight="1" x14ac:dyDescent="0.15">
      <c r="A37" s="8">
        <v>34</v>
      </c>
      <c r="B37" s="20"/>
      <c r="C37" s="9" t="s">
        <v>74</v>
      </c>
      <c r="D37" s="9" t="s">
        <v>10</v>
      </c>
      <c r="E37" s="10" t="s">
        <v>75</v>
      </c>
      <c r="F37" s="11">
        <v>72.2</v>
      </c>
      <c r="G37" s="12">
        <v>85.3</v>
      </c>
      <c r="H37" s="12">
        <f>F37*0.4+G37*0.6</f>
        <v>80.06</v>
      </c>
      <c r="I37" s="16">
        <v>2</v>
      </c>
      <c r="J37" s="18" t="s">
        <v>170</v>
      </c>
    </row>
    <row r="38" spans="1:10" ht="28.5" customHeight="1" x14ac:dyDescent="0.15">
      <c r="A38" s="8">
        <v>35</v>
      </c>
      <c r="B38" s="20" t="s">
        <v>78</v>
      </c>
      <c r="C38" s="9" t="s">
        <v>81</v>
      </c>
      <c r="D38" s="9" t="s">
        <v>10</v>
      </c>
      <c r="E38" s="10" t="s">
        <v>82</v>
      </c>
      <c r="F38" s="11">
        <v>68.599999999999994</v>
      </c>
      <c r="G38" s="12">
        <v>86.74</v>
      </c>
      <c r="H38" s="12">
        <f>F38*0.4+G38*0.6</f>
        <v>79.483999999999995</v>
      </c>
      <c r="I38" s="16">
        <v>1</v>
      </c>
      <c r="J38" s="18" t="s">
        <v>170</v>
      </c>
    </row>
    <row r="39" spans="1:10" ht="28.5" customHeight="1" x14ac:dyDescent="0.15">
      <c r="A39" s="8">
        <v>36</v>
      </c>
      <c r="B39" s="21"/>
      <c r="C39" s="9" t="s">
        <v>79</v>
      </c>
      <c r="D39" s="9" t="s">
        <v>10</v>
      </c>
      <c r="E39" s="10" t="s">
        <v>80</v>
      </c>
      <c r="F39" s="11">
        <v>68.8</v>
      </c>
      <c r="G39" s="12">
        <v>82.7</v>
      </c>
      <c r="H39" s="12">
        <f>F39*0.4+G39*0.6</f>
        <v>77.14</v>
      </c>
      <c r="I39" s="16">
        <v>2</v>
      </c>
      <c r="J39" s="18" t="s">
        <v>170</v>
      </c>
    </row>
    <row r="40" spans="1:10" ht="28.5" customHeight="1" x14ac:dyDescent="0.15">
      <c r="A40" s="8">
        <v>37</v>
      </c>
      <c r="B40" s="20" t="s">
        <v>83</v>
      </c>
      <c r="C40" s="9" t="s">
        <v>84</v>
      </c>
      <c r="D40" s="9" t="s">
        <v>10</v>
      </c>
      <c r="E40" s="10" t="s">
        <v>85</v>
      </c>
      <c r="F40" s="11">
        <v>65.8</v>
      </c>
      <c r="G40" s="12">
        <v>73.3</v>
      </c>
      <c r="H40" s="12">
        <f t="shared" si="0"/>
        <v>70.3</v>
      </c>
      <c r="I40" s="16">
        <v>1</v>
      </c>
      <c r="J40" s="18" t="s">
        <v>170</v>
      </c>
    </row>
    <row r="41" spans="1:10" ht="28.5" customHeight="1" x14ac:dyDescent="0.15">
      <c r="A41" s="8">
        <v>38</v>
      </c>
      <c r="B41" s="21"/>
      <c r="C41" s="9" t="s">
        <v>86</v>
      </c>
      <c r="D41" s="9" t="s">
        <v>10</v>
      </c>
      <c r="E41" s="10" t="s">
        <v>87</v>
      </c>
      <c r="F41" s="11">
        <v>51.3</v>
      </c>
      <c r="G41" s="12">
        <v>77.56</v>
      </c>
      <c r="H41" s="12">
        <f t="shared" si="0"/>
        <v>67.055999999999997</v>
      </c>
      <c r="I41" s="16">
        <v>2</v>
      </c>
      <c r="J41" s="18" t="s">
        <v>170</v>
      </c>
    </row>
    <row r="42" spans="1:10" ht="28.5" customHeight="1" x14ac:dyDescent="0.15">
      <c r="A42" s="8">
        <v>39</v>
      </c>
      <c r="B42" s="20" t="s">
        <v>88</v>
      </c>
      <c r="C42" s="9" t="s">
        <v>91</v>
      </c>
      <c r="D42" s="9" t="s">
        <v>10</v>
      </c>
      <c r="E42" s="10" t="s">
        <v>92</v>
      </c>
      <c r="F42" s="11">
        <v>72.7</v>
      </c>
      <c r="G42" s="12">
        <v>89.38</v>
      </c>
      <c r="H42" s="12">
        <f>F42*0.4+G42*0.6</f>
        <v>82.707999999999998</v>
      </c>
      <c r="I42" s="16">
        <v>1</v>
      </c>
      <c r="J42" s="18" t="s">
        <v>170</v>
      </c>
    </row>
    <row r="43" spans="1:10" ht="28.5" customHeight="1" x14ac:dyDescent="0.15">
      <c r="A43" s="8">
        <v>40</v>
      </c>
      <c r="B43" s="21"/>
      <c r="C43" s="9" t="s">
        <v>89</v>
      </c>
      <c r="D43" s="9" t="s">
        <v>10</v>
      </c>
      <c r="E43" s="10" t="s">
        <v>90</v>
      </c>
      <c r="F43" s="11">
        <v>76.599999999999994</v>
      </c>
      <c r="G43" s="12">
        <v>86.72</v>
      </c>
      <c r="H43" s="12">
        <f>F43*0.4+G43*0.6</f>
        <v>82.671999999999997</v>
      </c>
      <c r="I43" s="16">
        <v>2</v>
      </c>
      <c r="J43" s="18" t="s">
        <v>170</v>
      </c>
    </row>
    <row r="44" spans="1:10" ht="28.5" customHeight="1" x14ac:dyDescent="0.15">
      <c r="A44" s="8">
        <v>41</v>
      </c>
      <c r="B44" s="21"/>
      <c r="C44" s="9" t="s">
        <v>93</v>
      </c>
      <c r="D44" s="9" t="s">
        <v>10</v>
      </c>
      <c r="E44" s="10" t="s">
        <v>94</v>
      </c>
      <c r="F44" s="11">
        <v>72.599999999999994</v>
      </c>
      <c r="G44" s="12">
        <v>85.34</v>
      </c>
      <c r="H44" s="12">
        <f>F44*0.4+G44*0.6</f>
        <v>80.244</v>
      </c>
      <c r="I44" s="16">
        <v>3</v>
      </c>
      <c r="J44" s="18" t="s">
        <v>170</v>
      </c>
    </row>
    <row r="45" spans="1:10" ht="28.5" customHeight="1" x14ac:dyDescent="0.15">
      <c r="A45" s="8">
        <v>42</v>
      </c>
      <c r="B45" s="21"/>
      <c r="C45" s="9" t="s">
        <v>95</v>
      </c>
      <c r="D45" s="9" t="s">
        <v>10</v>
      </c>
      <c r="E45" s="10" t="s">
        <v>96</v>
      </c>
      <c r="F45" s="11">
        <v>72.3</v>
      </c>
      <c r="G45" s="12">
        <v>83.8</v>
      </c>
      <c r="H45" s="12">
        <f>F45*0.4+G45*0.6</f>
        <v>79.199999999999989</v>
      </c>
      <c r="I45" s="16">
        <v>4</v>
      </c>
      <c r="J45" s="18" t="s">
        <v>170</v>
      </c>
    </row>
    <row r="46" spans="1:10" ht="28.5" customHeight="1" x14ac:dyDescent="0.15">
      <c r="A46" s="8">
        <v>43</v>
      </c>
      <c r="B46" s="20" t="s">
        <v>97</v>
      </c>
      <c r="C46" s="9" t="s">
        <v>98</v>
      </c>
      <c r="D46" s="9" t="s">
        <v>10</v>
      </c>
      <c r="E46" s="10" t="s">
        <v>99</v>
      </c>
      <c r="F46" s="11">
        <v>71.599999999999994</v>
      </c>
      <c r="G46" s="12">
        <v>90.36</v>
      </c>
      <c r="H46" s="12">
        <f t="shared" si="0"/>
        <v>82.855999999999995</v>
      </c>
      <c r="I46" s="16">
        <v>1</v>
      </c>
      <c r="J46" s="18" t="s">
        <v>170</v>
      </c>
    </row>
    <row r="47" spans="1:10" ht="28.5" customHeight="1" x14ac:dyDescent="0.15">
      <c r="A47" s="8">
        <v>44</v>
      </c>
      <c r="B47" s="21"/>
      <c r="C47" s="9" t="s">
        <v>100</v>
      </c>
      <c r="D47" s="9" t="s">
        <v>10</v>
      </c>
      <c r="E47" s="10" t="s">
        <v>101</v>
      </c>
      <c r="F47" s="11">
        <v>71.2</v>
      </c>
      <c r="G47" s="12">
        <v>84.72</v>
      </c>
      <c r="H47" s="12">
        <f t="shared" si="0"/>
        <v>79.312000000000012</v>
      </c>
      <c r="I47" s="16">
        <v>2</v>
      </c>
      <c r="J47" s="18" t="s">
        <v>170</v>
      </c>
    </row>
    <row r="48" spans="1:10" ht="28.5" customHeight="1" x14ac:dyDescent="0.15">
      <c r="A48" s="8">
        <v>45</v>
      </c>
      <c r="B48" s="20" t="s">
        <v>102</v>
      </c>
      <c r="C48" s="9" t="s">
        <v>105</v>
      </c>
      <c r="D48" s="9" t="s">
        <v>10</v>
      </c>
      <c r="E48" s="10" t="s">
        <v>106</v>
      </c>
      <c r="F48" s="11">
        <v>71.599999999999994</v>
      </c>
      <c r="G48" s="12">
        <v>87.28</v>
      </c>
      <c r="H48" s="12">
        <f>F48*0.4+G48*0.6</f>
        <v>81.00800000000001</v>
      </c>
      <c r="I48" s="16">
        <v>1</v>
      </c>
      <c r="J48" s="18" t="s">
        <v>170</v>
      </c>
    </row>
    <row r="49" spans="1:10" ht="28.5" customHeight="1" x14ac:dyDescent="0.15">
      <c r="A49" s="8">
        <v>46</v>
      </c>
      <c r="B49" s="21"/>
      <c r="C49" s="9" t="s">
        <v>103</v>
      </c>
      <c r="D49" s="9" t="s">
        <v>10</v>
      </c>
      <c r="E49" s="10" t="s">
        <v>104</v>
      </c>
      <c r="F49" s="11">
        <v>73.900000000000006</v>
      </c>
      <c r="G49" s="12">
        <v>83.16</v>
      </c>
      <c r="H49" s="12">
        <f>F49*0.4+G49*0.6</f>
        <v>79.455999999999989</v>
      </c>
      <c r="I49" s="16">
        <v>2</v>
      </c>
      <c r="J49" s="18" t="s">
        <v>170</v>
      </c>
    </row>
    <row r="50" spans="1:10" ht="28.5" customHeight="1" x14ac:dyDescent="0.15">
      <c r="A50" s="8">
        <v>47</v>
      </c>
      <c r="B50" s="20" t="s">
        <v>107</v>
      </c>
      <c r="C50" s="9" t="s">
        <v>110</v>
      </c>
      <c r="D50" s="9" t="s">
        <v>10</v>
      </c>
      <c r="E50" s="10" t="s">
        <v>111</v>
      </c>
      <c r="F50" s="11">
        <v>60.7</v>
      </c>
      <c r="G50" s="12">
        <v>89.34</v>
      </c>
      <c r="H50" s="12">
        <f>F50*0.4+G50*0.6</f>
        <v>77.884</v>
      </c>
      <c r="I50" s="16">
        <v>1</v>
      </c>
      <c r="J50" s="18" t="s">
        <v>170</v>
      </c>
    </row>
    <row r="51" spans="1:10" ht="28.5" customHeight="1" x14ac:dyDescent="0.15">
      <c r="A51" s="8">
        <v>48</v>
      </c>
      <c r="B51" s="21"/>
      <c r="C51" s="9" t="s">
        <v>108</v>
      </c>
      <c r="D51" s="9" t="s">
        <v>10</v>
      </c>
      <c r="E51" s="10" t="s">
        <v>109</v>
      </c>
      <c r="F51" s="11">
        <v>64.5</v>
      </c>
      <c r="G51" s="12">
        <v>80.540000000000006</v>
      </c>
      <c r="H51" s="12">
        <f>F51*0.4+G51*0.6</f>
        <v>74.124000000000009</v>
      </c>
      <c r="I51" s="16">
        <v>2</v>
      </c>
      <c r="J51" s="18" t="s">
        <v>170</v>
      </c>
    </row>
    <row r="52" spans="1:10" ht="28.5" customHeight="1" x14ac:dyDescent="0.15">
      <c r="A52" s="8">
        <v>49</v>
      </c>
      <c r="B52" s="20" t="s">
        <v>112</v>
      </c>
      <c r="C52" s="9" t="s">
        <v>113</v>
      </c>
      <c r="D52" s="9" t="s">
        <v>13</v>
      </c>
      <c r="E52" s="10" t="s">
        <v>114</v>
      </c>
      <c r="F52" s="11">
        <v>70.599999999999994</v>
      </c>
      <c r="G52" s="12">
        <v>84.3</v>
      </c>
      <c r="H52" s="12">
        <f t="shared" si="0"/>
        <v>78.819999999999993</v>
      </c>
      <c r="I52" s="16">
        <v>1</v>
      </c>
      <c r="J52" s="18" t="s">
        <v>170</v>
      </c>
    </row>
    <row r="53" spans="1:10" ht="28.5" customHeight="1" x14ac:dyDescent="0.15">
      <c r="A53" s="8">
        <v>50</v>
      </c>
      <c r="B53" s="21"/>
      <c r="C53" s="9" t="s">
        <v>115</v>
      </c>
      <c r="D53" s="9" t="s">
        <v>13</v>
      </c>
      <c r="E53" s="10" t="s">
        <v>116</v>
      </c>
      <c r="F53" s="11">
        <v>70.400000000000006</v>
      </c>
      <c r="G53" s="12">
        <v>83.62</v>
      </c>
      <c r="H53" s="12">
        <f t="shared" si="0"/>
        <v>78.332000000000008</v>
      </c>
      <c r="I53" s="16">
        <v>2</v>
      </c>
      <c r="J53" s="18" t="s">
        <v>170</v>
      </c>
    </row>
    <row r="54" spans="1:10" ht="28.5" customHeight="1" x14ac:dyDescent="0.15">
      <c r="A54" s="8">
        <v>51</v>
      </c>
      <c r="B54" s="20" t="s">
        <v>117</v>
      </c>
      <c r="C54" s="9" t="s">
        <v>120</v>
      </c>
      <c r="D54" s="9" t="s">
        <v>10</v>
      </c>
      <c r="E54" s="10" t="s">
        <v>121</v>
      </c>
      <c r="F54" s="11">
        <v>67.8</v>
      </c>
      <c r="G54" s="12">
        <v>87.74</v>
      </c>
      <c r="H54" s="12">
        <f>F54*0.4+G54*0.6</f>
        <v>79.763999999999996</v>
      </c>
      <c r="I54" s="16">
        <v>1</v>
      </c>
      <c r="J54" s="18" t="s">
        <v>170</v>
      </c>
    </row>
    <row r="55" spans="1:10" ht="28.5" customHeight="1" x14ac:dyDescent="0.15">
      <c r="A55" s="8">
        <v>52</v>
      </c>
      <c r="B55" s="21"/>
      <c r="C55" s="9" t="s">
        <v>118</v>
      </c>
      <c r="D55" s="9" t="s">
        <v>10</v>
      </c>
      <c r="E55" s="10" t="s">
        <v>119</v>
      </c>
      <c r="F55" s="11">
        <v>69.2</v>
      </c>
      <c r="G55" s="12">
        <v>85.58</v>
      </c>
      <c r="H55" s="12">
        <f>F55*0.4+G55*0.6</f>
        <v>79.028000000000006</v>
      </c>
      <c r="I55" s="16">
        <v>2</v>
      </c>
      <c r="J55" s="18" t="s">
        <v>170</v>
      </c>
    </row>
    <row r="56" spans="1:10" ht="28.5" customHeight="1" x14ac:dyDescent="0.15">
      <c r="A56" s="8">
        <v>53</v>
      </c>
      <c r="B56" s="21" t="s">
        <v>122</v>
      </c>
      <c r="C56" s="9" t="s">
        <v>125</v>
      </c>
      <c r="D56" s="9" t="s">
        <v>10</v>
      </c>
      <c r="E56" s="10" t="s">
        <v>126</v>
      </c>
      <c r="F56" s="11">
        <v>57.1</v>
      </c>
      <c r="G56" s="12">
        <v>83.04</v>
      </c>
      <c r="H56" s="12">
        <f>F56*0.4+G56*0.6</f>
        <v>72.664000000000016</v>
      </c>
      <c r="I56" s="16">
        <v>1</v>
      </c>
      <c r="J56" s="18" t="s">
        <v>170</v>
      </c>
    </row>
    <row r="57" spans="1:10" ht="28.5" customHeight="1" x14ac:dyDescent="0.15">
      <c r="A57" s="8">
        <v>54</v>
      </c>
      <c r="B57" s="21"/>
      <c r="C57" s="9" t="s">
        <v>123</v>
      </c>
      <c r="D57" s="9" t="s">
        <v>10</v>
      </c>
      <c r="E57" s="10" t="s">
        <v>124</v>
      </c>
      <c r="F57" s="11">
        <v>61.9</v>
      </c>
      <c r="G57" s="12">
        <v>73.819999999999993</v>
      </c>
      <c r="H57" s="12">
        <f>F57*0.4+G57*0.6</f>
        <v>69.051999999999992</v>
      </c>
      <c r="I57" s="16">
        <v>2</v>
      </c>
      <c r="J57" s="18" t="s">
        <v>170</v>
      </c>
    </row>
    <row r="58" spans="1:10" ht="28.5" customHeight="1" x14ac:dyDescent="0.15">
      <c r="A58" s="8">
        <v>55</v>
      </c>
      <c r="B58" s="20" t="s">
        <v>127</v>
      </c>
      <c r="C58" s="9" t="s">
        <v>131</v>
      </c>
      <c r="D58" s="9" t="s">
        <v>13</v>
      </c>
      <c r="E58" s="10" t="s">
        <v>132</v>
      </c>
      <c r="F58" s="17" t="s">
        <v>130</v>
      </c>
      <c r="G58" s="12">
        <v>80.94</v>
      </c>
      <c r="H58" s="12">
        <f t="shared" ref="H58:H63" si="1">G58</f>
        <v>80.94</v>
      </c>
      <c r="I58" s="16">
        <v>1</v>
      </c>
      <c r="J58" s="18" t="s">
        <v>170</v>
      </c>
    </row>
    <row r="59" spans="1:10" ht="28.5" customHeight="1" x14ac:dyDescent="0.15">
      <c r="A59" s="8">
        <v>56</v>
      </c>
      <c r="B59" s="21"/>
      <c r="C59" s="9" t="s">
        <v>135</v>
      </c>
      <c r="D59" s="9" t="s">
        <v>13</v>
      </c>
      <c r="E59" s="10" t="s">
        <v>136</v>
      </c>
      <c r="F59" s="17" t="s">
        <v>130</v>
      </c>
      <c r="G59" s="12">
        <v>80.36</v>
      </c>
      <c r="H59" s="12">
        <f t="shared" si="1"/>
        <v>80.36</v>
      </c>
      <c r="I59" s="16">
        <v>2</v>
      </c>
      <c r="J59" s="18" t="s">
        <v>170</v>
      </c>
    </row>
    <row r="60" spans="1:10" ht="28.5" customHeight="1" x14ac:dyDescent="0.15">
      <c r="A60" s="8">
        <v>57</v>
      </c>
      <c r="B60" s="21"/>
      <c r="C60" s="9" t="s">
        <v>133</v>
      </c>
      <c r="D60" s="9" t="s">
        <v>13</v>
      </c>
      <c r="E60" s="10" t="s">
        <v>134</v>
      </c>
      <c r="F60" s="17" t="s">
        <v>130</v>
      </c>
      <c r="G60" s="12">
        <v>76.319999999999993</v>
      </c>
      <c r="H60" s="12">
        <f t="shared" si="1"/>
        <v>76.319999999999993</v>
      </c>
      <c r="I60" s="16">
        <v>3</v>
      </c>
      <c r="J60" s="18" t="s">
        <v>170</v>
      </c>
    </row>
    <row r="61" spans="1:10" ht="28.5" customHeight="1" x14ac:dyDescent="0.15">
      <c r="A61" s="8">
        <v>58</v>
      </c>
      <c r="B61" s="21"/>
      <c r="C61" s="9" t="s">
        <v>128</v>
      </c>
      <c r="D61" s="9" t="s">
        <v>13</v>
      </c>
      <c r="E61" s="10" t="s">
        <v>129</v>
      </c>
      <c r="F61" s="17" t="s">
        <v>130</v>
      </c>
      <c r="G61" s="12">
        <v>76.06</v>
      </c>
      <c r="H61" s="12">
        <f t="shared" si="1"/>
        <v>76.06</v>
      </c>
      <c r="I61" s="16">
        <v>4</v>
      </c>
      <c r="J61" s="18" t="s">
        <v>170</v>
      </c>
    </row>
    <row r="62" spans="1:10" ht="28.5" customHeight="1" x14ac:dyDescent="0.15">
      <c r="A62" s="8">
        <v>59</v>
      </c>
      <c r="B62" s="20" t="s">
        <v>137</v>
      </c>
      <c r="C62" s="9" t="s">
        <v>140</v>
      </c>
      <c r="D62" s="9" t="s">
        <v>10</v>
      </c>
      <c r="E62" s="10" t="s">
        <v>141</v>
      </c>
      <c r="F62" s="17" t="s">
        <v>130</v>
      </c>
      <c r="G62" s="12">
        <v>86.54</v>
      </c>
      <c r="H62" s="12">
        <f t="shared" si="1"/>
        <v>86.54</v>
      </c>
      <c r="I62" s="16">
        <v>1</v>
      </c>
      <c r="J62" s="18" t="s">
        <v>170</v>
      </c>
    </row>
    <row r="63" spans="1:10" ht="28.5" customHeight="1" x14ac:dyDescent="0.15">
      <c r="A63" s="8">
        <v>60</v>
      </c>
      <c r="B63" s="21"/>
      <c r="C63" s="9" t="s">
        <v>138</v>
      </c>
      <c r="D63" s="9" t="s">
        <v>10</v>
      </c>
      <c r="E63" s="10" t="s">
        <v>139</v>
      </c>
      <c r="F63" s="17" t="s">
        <v>130</v>
      </c>
      <c r="G63" s="12">
        <v>83.74</v>
      </c>
      <c r="H63" s="12">
        <f t="shared" si="1"/>
        <v>83.74</v>
      </c>
      <c r="I63" s="16">
        <v>2</v>
      </c>
      <c r="J63" s="18" t="s">
        <v>170</v>
      </c>
    </row>
    <row r="64" spans="1:10" ht="28.5" customHeight="1" x14ac:dyDescent="0.15">
      <c r="A64" s="8">
        <v>61</v>
      </c>
      <c r="B64" s="13" t="s">
        <v>142</v>
      </c>
      <c r="C64" s="9" t="s">
        <v>143</v>
      </c>
      <c r="D64" s="9" t="s">
        <v>13</v>
      </c>
      <c r="E64" s="10" t="s">
        <v>144</v>
      </c>
      <c r="F64" s="17" t="s">
        <v>130</v>
      </c>
      <c r="G64" s="12">
        <v>91.46</v>
      </c>
      <c r="H64" s="12">
        <f t="shared" ref="H64:H67" si="2">G64</f>
        <v>91.46</v>
      </c>
      <c r="I64" s="16">
        <v>1</v>
      </c>
      <c r="J64" s="18" t="s">
        <v>170</v>
      </c>
    </row>
    <row r="65" spans="1:10" ht="28.5" customHeight="1" x14ac:dyDescent="0.15">
      <c r="A65" s="8">
        <v>62</v>
      </c>
      <c r="B65" s="13" t="s">
        <v>145</v>
      </c>
      <c r="C65" s="9" t="s">
        <v>146</v>
      </c>
      <c r="D65" s="9" t="s">
        <v>13</v>
      </c>
      <c r="E65" s="10" t="s">
        <v>147</v>
      </c>
      <c r="F65" s="17" t="s">
        <v>130</v>
      </c>
      <c r="G65" s="12">
        <v>82.68</v>
      </c>
      <c r="H65" s="12">
        <f t="shared" si="2"/>
        <v>82.68</v>
      </c>
      <c r="I65" s="16">
        <v>1</v>
      </c>
      <c r="J65" s="18" t="s">
        <v>170</v>
      </c>
    </row>
    <row r="66" spans="1:10" ht="28.5" customHeight="1" x14ac:dyDescent="0.15">
      <c r="A66" s="8">
        <v>63</v>
      </c>
      <c r="B66" s="13" t="s">
        <v>148</v>
      </c>
      <c r="C66" s="9" t="s">
        <v>149</v>
      </c>
      <c r="D66" s="9" t="s">
        <v>13</v>
      </c>
      <c r="E66" s="10" t="s">
        <v>150</v>
      </c>
      <c r="F66" s="17" t="s">
        <v>130</v>
      </c>
      <c r="G66" s="12">
        <v>83.72</v>
      </c>
      <c r="H66" s="12">
        <f t="shared" si="2"/>
        <v>83.72</v>
      </c>
      <c r="I66" s="16">
        <v>1</v>
      </c>
      <c r="J66" s="18" t="s">
        <v>170</v>
      </c>
    </row>
    <row r="67" spans="1:10" ht="28.5" customHeight="1" x14ac:dyDescent="0.15">
      <c r="A67" s="8">
        <v>64</v>
      </c>
      <c r="B67" s="13" t="s">
        <v>151</v>
      </c>
      <c r="C67" s="9" t="s">
        <v>152</v>
      </c>
      <c r="D67" s="9" t="s">
        <v>13</v>
      </c>
      <c r="E67" s="10" t="s">
        <v>153</v>
      </c>
      <c r="F67" s="17" t="s">
        <v>130</v>
      </c>
      <c r="G67" s="12">
        <v>84.36</v>
      </c>
      <c r="H67" s="12">
        <f t="shared" si="2"/>
        <v>84.36</v>
      </c>
      <c r="I67" s="16">
        <v>1</v>
      </c>
      <c r="J67" s="18" t="s">
        <v>170</v>
      </c>
    </row>
  </sheetData>
  <autoFilter ref="A3:H67" xr:uid="{00000000-0009-0000-0000-000000000000}"/>
  <sortState xmlns:xlrd2="http://schemas.microsoft.com/office/spreadsheetml/2017/richdata2" ref="C62:J63">
    <sortCondition descending="1" ref="H62:H63"/>
  </sortState>
  <mergeCells count="26">
    <mergeCell ref="B12:B13"/>
    <mergeCell ref="A1:J1"/>
    <mergeCell ref="A2:H2"/>
    <mergeCell ref="B4:B7"/>
    <mergeCell ref="B8:B9"/>
    <mergeCell ref="B10:B11"/>
    <mergeCell ref="B42:B45"/>
    <mergeCell ref="B14:B17"/>
    <mergeCell ref="B18:B19"/>
    <mergeCell ref="B20:B21"/>
    <mergeCell ref="B22:B23"/>
    <mergeCell ref="B24:B25"/>
    <mergeCell ref="B26:B27"/>
    <mergeCell ref="B28:B33"/>
    <mergeCell ref="B34:B35"/>
    <mergeCell ref="B36:B37"/>
    <mergeCell ref="B38:B39"/>
    <mergeCell ref="B40:B41"/>
    <mergeCell ref="B58:B61"/>
    <mergeCell ref="B62:B63"/>
    <mergeCell ref="B46:B47"/>
    <mergeCell ref="B48:B49"/>
    <mergeCell ref="B50:B51"/>
    <mergeCell ref="B52:B53"/>
    <mergeCell ref="B54:B55"/>
    <mergeCell ref="B56:B57"/>
  </mergeCells>
  <phoneticPr fontId="14" type="noConversion"/>
  <printOptions horizontalCentered="1"/>
  <pageMargins left="0.19685039370078741" right="0.19685039370078741" top="0.39370078740157483" bottom="0.39370078740157483" header="0" footer="0.19685039370078741"/>
  <pageSetup paperSize="9" scale="75" fitToHeight="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进入体检考察范围名单</vt:lpstr>
      <vt:lpstr>进入体检考察范围名单!Print_Titles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Administrator</cp:lastModifiedBy>
  <cp:lastPrinted>2024-06-04T08:47:46Z</cp:lastPrinted>
  <dcterms:created xsi:type="dcterms:W3CDTF">2021-04-16T01:59:00Z</dcterms:created>
  <dcterms:modified xsi:type="dcterms:W3CDTF">2024-06-04T11:30:54Z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84BBB5CF373443B1B337E3A4245A0C6F_13</vt:lpwstr>
  </property>
  <property fmtid="{D5CDD505-2E9C-101B-9397-08002B2CF9AE}" pid="3" name="KSOProductBuildVer">
    <vt:lpwstr>2052-12.1.0.16929</vt:lpwstr>
  </property>
</Properties>
</file>